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agnes/Agnes/BeeWallonie/gestion/Max Excel/"/>
    </mc:Choice>
  </mc:AlternateContent>
  <bookViews>
    <workbookView xWindow="640" yWindow="960" windowWidth="28160" windowHeight="15840" tabRatio="500"/>
  </bookViews>
  <sheets>
    <sheet name="Tâches" sheetId="3" r:id="rId1"/>
  </sheets>
  <externalReferences>
    <externalReference r:id="rId2"/>
  </externalReferences>
  <definedNames>
    <definedName name="_xlnm.Print_Area" localSheetId="0">Tâches!$A$1:$F$33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3" l="1"/>
  <c r="C22" i="3"/>
  <c r="C23" i="3"/>
  <c r="C24" i="3"/>
  <c r="C25" i="3"/>
  <c r="C26" i="3"/>
  <c r="C27" i="3"/>
  <c r="C30" i="3"/>
  <c r="C33" i="3"/>
  <c r="F7" i="3"/>
  <c r="F8" i="3"/>
  <c r="F30" i="3"/>
  <c r="F25" i="3"/>
  <c r="F26" i="3"/>
  <c r="F27" i="3"/>
  <c r="F21" i="3"/>
  <c r="F22" i="3"/>
  <c r="F23" i="3"/>
  <c r="F24" i="3"/>
  <c r="F18" i="3"/>
  <c r="F3" i="3"/>
  <c r="F2" i="3"/>
</calcChain>
</file>

<file path=xl/sharedStrings.xml><?xml version="1.0" encoding="utf-8"?>
<sst xmlns="http://schemas.openxmlformats.org/spreadsheetml/2006/main" count="79" uniqueCount="47">
  <si>
    <t>Date de début prévue</t>
  </si>
  <si>
    <t>Jours de travail</t>
  </si>
  <si>
    <t>Date de fin prévue</t>
  </si>
  <si>
    <t>Jours avant la fin</t>
  </si>
  <si>
    <t>Terminé</t>
  </si>
  <si>
    <t>En cours</t>
  </si>
  <si>
    <t>Tâches</t>
  </si>
  <si>
    <t>Non démarré</t>
  </si>
  <si>
    <t>I-Evaluation du secteur</t>
  </si>
  <si>
    <t>II-Formation</t>
  </si>
  <si>
    <t>III-Information</t>
  </si>
  <si>
    <t>IV-Développement du secteur</t>
  </si>
  <si>
    <t>V-Services</t>
  </si>
  <si>
    <t>VI-Aide matérielle au secteur</t>
  </si>
  <si>
    <t xml:space="preserve">Audit </t>
  </si>
  <si>
    <t xml:space="preserve">Carte </t>
  </si>
  <si>
    <t>Exploration du secteur (sections)</t>
  </si>
  <si>
    <t>Portrait socio-économique apiculteurs wallons</t>
  </si>
  <si>
    <t>Evaluation des services écosystémiques</t>
  </si>
  <si>
    <t>Référentiel compétences</t>
  </si>
  <si>
    <t>Canevas évaluation</t>
  </si>
  <si>
    <t>Catalogue cours</t>
  </si>
  <si>
    <t>Conférenciers apicoles</t>
  </si>
  <si>
    <t>Espace abeilles</t>
  </si>
  <si>
    <t>Matériel pédagogique</t>
  </si>
  <si>
    <t>Enquêtes de terrain</t>
  </si>
  <si>
    <t>Diffusion d'articles</t>
  </si>
  <si>
    <t>Site Internet</t>
  </si>
  <si>
    <t>Moyens développement production autres produits</t>
  </si>
  <si>
    <t>Profil du consommateur de miel wallon</t>
  </si>
  <si>
    <t>Valorisation autres produits</t>
  </si>
  <si>
    <t>Agriculture/apiculture - activités professionnelles</t>
  </si>
  <si>
    <t>Développement secteur élevage</t>
  </si>
  <si>
    <t>Interface service pollinisation</t>
  </si>
  <si>
    <t>GBPA mise à jour (appui)</t>
  </si>
  <si>
    <t>Veille législative</t>
  </si>
  <si>
    <t>Vade mecum installation</t>
  </si>
  <si>
    <t>Guide de diffusion de sproduits dans la filière circuits courts</t>
  </si>
  <si>
    <t>Guide des produits de qualité</t>
  </si>
  <si>
    <t>Relations avec APAQW - Promo des produits</t>
  </si>
  <si>
    <t>Modèles administratifs</t>
  </si>
  <si>
    <t>Aide en matériel</t>
  </si>
  <si>
    <t>Ruchers tampons (suivi)</t>
  </si>
  <si>
    <t>Recherche / Vulgarisation scientifique</t>
  </si>
  <si>
    <t>Réseaux sociaux / blog</t>
  </si>
  <si>
    <t>Non prévu</t>
  </si>
  <si>
    <t>En cours / tâche avancée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</si>
</sst>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\-yy;@"/>
    <numFmt numFmtId="165" formatCode="[$-40C]dd\-mmm\-yy;@"/>
  </numFmts>
  <fonts count="10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19B96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80808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4BC4C7"/>
        <bgColor indexed="64"/>
      </patternFill>
    </fill>
    <fill>
      <patternFill patternType="solid">
        <fgColor rgb="FFE8F8F8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rgb="FF319B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BD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EAA7"/>
        <bgColor rgb="FF000000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4472C4"/>
      </right>
      <top style="thin">
        <color rgb="FF4472C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7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3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0" fillId="15" borderId="0" xfId="0" applyFill="1"/>
    <xf numFmtId="0" fontId="9" fillId="17" borderId="2" xfId="0" applyFont="1" applyFill="1" applyBorder="1" applyAlignment="1">
      <alignment horizontal="center"/>
    </xf>
    <xf numFmtId="0" fontId="0" fillId="18" borderId="0" xfId="0" applyFont="1" applyFill="1" applyAlignment="1">
      <alignment horizontal="center"/>
    </xf>
    <xf numFmtId="1" fontId="2" fillId="8" borderId="0" xfId="0" applyNumberFormat="1" applyFont="1" applyFill="1" applyAlignment="1">
      <alignment horizont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numFmt numFmtId="165" formatCode="[$-40C]d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1" formatCode="0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numFmt numFmtId="164" formatCode="[$-40C]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8F8F8"/>
        </patternFill>
      </fill>
    </dxf>
    <dxf>
      <font>
        <strike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0" formatCode="General"/>
      <fill>
        <patternFill patternType="solid">
          <fgColor indexed="64"/>
          <bgColor rgb="FFFFEAA7"/>
        </patternFill>
      </fill>
      <alignment horizontal="center" vertical="bottom" textRotation="0" wrapText="0" indent="0" justifyLastLine="0" shrinkToFit="0" readingOrder="0"/>
    </dxf>
    <dxf>
      <numFmt numFmtId="165" formatCode="[$-40C]d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1" formatCode="0"/>
      <fill>
        <patternFill patternType="solid">
          <fgColor indexed="64"/>
          <bgColor rgb="FFFFEAA7"/>
        </patternFill>
      </fill>
      <alignment horizontal="center" vertical="bottom" textRotation="0" indent="0" justifyLastLine="0" shrinkToFit="0" readingOrder="0"/>
    </dxf>
    <dxf>
      <numFmt numFmtId="164" formatCode="[$-40C]d\-mmm\-yy;@"/>
      <fill>
        <patternFill patternType="solid">
          <fgColor indexed="64"/>
          <bgColor rgb="FFE8F8F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8F8F8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4BC4C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7"/>
  <colors>
    <mruColors>
      <color rgb="FFF7B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s/Agnes/BeeWallonie/gestion/Diagramme-de-Gantt-Bee-Wallo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7">
          <cell r="C7">
            <v>40999</v>
          </cell>
          <cell r="D7">
            <v>98</v>
          </cell>
          <cell r="E7">
            <v>41097</v>
          </cell>
        </row>
        <row r="8">
          <cell r="C8">
            <v>41031</v>
          </cell>
          <cell r="D8">
            <v>110</v>
          </cell>
          <cell r="E8">
            <v>41141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a1" displayName="Tabla1" ref="A1:F33" totalsRowCount="1" headerRowDxfId="13" headerRowBorderDxfId="12">
  <autoFilter ref="A1:F32"/>
  <tableColumns count="6">
    <tableColumn id="1" name="Tâches" dataDxfId="11" totalsRowDxfId="5"/>
    <tableColumn id="2" name="Date de début prévue" dataDxfId="10" totalsRowDxfId="4"/>
    <tableColumn id="3" name="Jours de travail" totalsRowFunction="custom" dataDxfId="9" totalsRowDxfId="3">
      <calculatedColumnFormula>IF(D2&lt;TODAY(),D2-B2,TODAY()-B2)</calculatedColumnFormula>
      <totalsRowFormula>SUM(Tabla1[Jours de travail])</totalsRowFormula>
    </tableColumn>
    <tableColumn id="4" name="Date de fin prévue" dataDxfId="8" totalsRowDxfId="2"/>
    <tableColumn id="5" name="Terminé" dataDxfId="7" totalsRowDxfId="1">
      <calculatedColumnFormula>IF(D2&lt;TODAY(),"Terminé","En cours")</calculatedColumnFormula>
    </tableColumn>
    <tableColumn id="6" name="Jours avant la fin" dataDxfId="6" totalsRowDxfId="0">
      <calculatedColumnFormula>[1]Hoja1!$E2-[1]Hoja1!$D2-[1]Hoja1!$C2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E5" sqref="E5"/>
    </sheetView>
  </sheetViews>
  <sheetFormatPr baseColWidth="10" defaultRowHeight="16" x14ac:dyDescent="0.2"/>
  <cols>
    <col min="1" max="1" width="49.6640625" bestFit="1" customWidth="1"/>
    <col min="2" max="2" width="18.6640625" customWidth="1"/>
    <col min="3" max="3" width="21.33203125" customWidth="1"/>
    <col min="4" max="4" width="23" customWidth="1"/>
    <col min="5" max="5" width="20.83203125" customWidth="1"/>
    <col min="6" max="6" width="26.5" customWidth="1"/>
    <col min="8" max="8" width="20.83203125" bestFit="1" customWidth="1"/>
    <col min="10" max="10" width="12" bestFit="1" customWidth="1"/>
    <col min="11" max="11" width="33.6640625" bestFit="1" customWidth="1"/>
  </cols>
  <sheetData>
    <row r="1" spans="1:11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3</v>
      </c>
      <c r="H1" s="16" t="s">
        <v>4</v>
      </c>
      <c r="K1" s="9" t="s">
        <v>8</v>
      </c>
    </row>
    <row r="2" spans="1:11" x14ac:dyDescent="0.2">
      <c r="A2" s="9" t="s">
        <v>14</v>
      </c>
      <c r="B2" s="3">
        <v>43101</v>
      </c>
      <c r="C2" s="4">
        <v>30</v>
      </c>
      <c r="D2" s="5">
        <v>43465</v>
      </c>
      <c r="E2" s="16" t="s">
        <v>4</v>
      </c>
      <c r="F2" s="7">
        <f>[1]Hoja1!$E2-[1]Hoja1!$D2-[1]Hoja1!$C2</f>
        <v>0</v>
      </c>
      <c r="H2" s="8" t="s">
        <v>5</v>
      </c>
      <c r="K2" s="10" t="s">
        <v>9</v>
      </c>
    </row>
    <row r="3" spans="1:11" x14ac:dyDescent="0.2">
      <c r="A3" s="9" t="s">
        <v>15</v>
      </c>
      <c r="B3" s="3">
        <v>43435</v>
      </c>
      <c r="C3" s="4">
        <v>0</v>
      </c>
      <c r="D3" s="5">
        <v>43100</v>
      </c>
      <c r="E3" s="17" t="s">
        <v>7</v>
      </c>
      <c r="F3" s="7">
        <f>[1]Hoja1!$E3-[1]Hoja1!$D3-[1]Hoja1!$C3</f>
        <v>0</v>
      </c>
      <c r="H3" s="17" t="s">
        <v>7</v>
      </c>
      <c r="K3" s="11" t="s">
        <v>10</v>
      </c>
    </row>
    <row r="4" spans="1:11" x14ac:dyDescent="0.2">
      <c r="A4" s="9" t="s">
        <v>16</v>
      </c>
      <c r="B4" s="3">
        <v>43101</v>
      </c>
      <c r="C4" s="4">
        <v>8</v>
      </c>
      <c r="D4" s="5">
        <v>43465</v>
      </c>
      <c r="E4" s="8" t="s">
        <v>5</v>
      </c>
      <c r="F4" s="7">
        <v>116</v>
      </c>
      <c r="H4" s="20" t="s">
        <v>45</v>
      </c>
      <c r="K4" s="12" t="s">
        <v>11</v>
      </c>
    </row>
    <row r="5" spans="1:11" x14ac:dyDescent="0.2">
      <c r="A5" s="9" t="s">
        <v>17</v>
      </c>
      <c r="B5" s="3">
        <v>43101</v>
      </c>
      <c r="C5" s="4">
        <v>1</v>
      </c>
      <c r="D5" s="5">
        <v>43312</v>
      </c>
      <c r="E5" s="8" t="s">
        <v>5</v>
      </c>
      <c r="F5" s="7">
        <v>0</v>
      </c>
      <c r="H5" s="18" t="s">
        <v>46</v>
      </c>
      <c r="K5" s="13" t="s">
        <v>12</v>
      </c>
    </row>
    <row r="6" spans="1:11" x14ac:dyDescent="0.2">
      <c r="A6" s="9" t="s">
        <v>18</v>
      </c>
      <c r="B6" s="3">
        <v>43282</v>
      </c>
      <c r="C6" s="4">
        <v>0</v>
      </c>
      <c r="D6" s="5">
        <v>43465</v>
      </c>
      <c r="E6" s="17" t="s">
        <v>7</v>
      </c>
      <c r="F6" s="7">
        <v>116</v>
      </c>
      <c r="K6" s="14" t="s">
        <v>13</v>
      </c>
    </row>
    <row r="7" spans="1:11" x14ac:dyDescent="0.2">
      <c r="A7" s="15" t="s">
        <v>19</v>
      </c>
      <c r="B7" s="3">
        <v>43221</v>
      </c>
      <c r="C7" s="4">
        <v>1</v>
      </c>
      <c r="D7" s="5">
        <v>43251</v>
      </c>
      <c r="E7" s="16" t="s">
        <v>4</v>
      </c>
      <c r="F7" s="7">
        <f>[1]Hoja1!$E7-[1]Hoja1!$D7-[1]Hoja1!$C7</f>
        <v>0</v>
      </c>
    </row>
    <row r="8" spans="1:11" x14ac:dyDescent="0.2">
      <c r="A8" s="15" t="s">
        <v>20</v>
      </c>
      <c r="B8" s="3">
        <v>43221</v>
      </c>
      <c r="C8" s="4">
        <v>1</v>
      </c>
      <c r="D8" s="5">
        <v>43251</v>
      </c>
      <c r="E8" s="16" t="s">
        <v>4</v>
      </c>
      <c r="F8" s="7">
        <f>[1]Hoja1!$E8-[1]Hoja1!$D8-[1]Hoja1!$C8</f>
        <v>0</v>
      </c>
    </row>
    <row r="9" spans="1:11" x14ac:dyDescent="0.2">
      <c r="A9" s="15" t="s">
        <v>21</v>
      </c>
      <c r="B9" s="3">
        <v>43344</v>
      </c>
      <c r="C9" s="4">
        <v>0</v>
      </c>
      <c r="D9" s="5">
        <v>43373</v>
      </c>
      <c r="E9" s="17" t="s">
        <v>7</v>
      </c>
      <c r="F9" s="7">
        <v>23</v>
      </c>
    </row>
    <row r="10" spans="1:11" x14ac:dyDescent="0.2">
      <c r="A10" s="15" t="s">
        <v>22</v>
      </c>
      <c r="B10" s="3">
        <v>43344</v>
      </c>
      <c r="C10" s="4">
        <v>0</v>
      </c>
      <c r="D10" s="5">
        <v>43373</v>
      </c>
      <c r="E10" s="17" t="s">
        <v>7</v>
      </c>
      <c r="F10" s="7">
        <v>23</v>
      </c>
    </row>
    <row r="11" spans="1:11" x14ac:dyDescent="0.2">
      <c r="A11" s="15" t="s">
        <v>23</v>
      </c>
      <c r="B11" s="3">
        <v>43101</v>
      </c>
      <c r="C11" s="4">
        <v>10</v>
      </c>
      <c r="D11" s="5">
        <v>43465</v>
      </c>
      <c r="E11" s="8" t="s">
        <v>5</v>
      </c>
      <c r="F11" s="7">
        <v>116</v>
      </c>
    </row>
    <row r="12" spans="1:11" x14ac:dyDescent="0.2">
      <c r="A12" s="15" t="s">
        <v>24</v>
      </c>
      <c r="B12" s="3">
        <v>43101</v>
      </c>
      <c r="C12" s="4">
        <v>12</v>
      </c>
      <c r="D12" s="5">
        <v>43465</v>
      </c>
      <c r="E12" s="8" t="s">
        <v>5</v>
      </c>
      <c r="F12" s="7">
        <v>116</v>
      </c>
    </row>
    <row r="13" spans="1:11" x14ac:dyDescent="0.2">
      <c r="A13" s="11" t="s">
        <v>25</v>
      </c>
      <c r="B13" s="3">
        <v>43101</v>
      </c>
      <c r="C13" s="4">
        <v>1</v>
      </c>
      <c r="D13" s="5">
        <v>43465</v>
      </c>
      <c r="E13" s="8" t="s">
        <v>5</v>
      </c>
      <c r="F13" s="7">
        <v>116</v>
      </c>
    </row>
    <row r="14" spans="1:11" x14ac:dyDescent="0.2">
      <c r="A14" s="11" t="s">
        <v>26</v>
      </c>
      <c r="B14" s="3">
        <v>43101</v>
      </c>
      <c r="C14" s="4">
        <v>60</v>
      </c>
      <c r="D14" s="5">
        <v>43465</v>
      </c>
      <c r="E14" s="8" t="s">
        <v>5</v>
      </c>
      <c r="F14" s="7">
        <v>116</v>
      </c>
    </row>
    <row r="15" spans="1:11" x14ac:dyDescent="0.2">
      <c r="A15" s="11" t="s">
        <v>43</v>
      </c>
      <c r="B15" s="3">
        <v>43101</v>
      </c>
      <c r="C15" s="4">
        <v>40</v>
      </c>
      <c r="D15" s="5">
        <v>43465</v>
      </c>
      <c r="E15" s="8" t="s">
        <v>5</v>
      </c>
      <c r="F15" s="7">
        <v>116</v>
      </c>
    </row>
    <row r="16" spans="1:11" x14ac:dyDescent="0.2">
      <c r="A16" s="11" t="s">
        <v>44</v>
      </c>
      <c r="B16" s="3">
        <v>43101</v>
      </c>
      <c r="C16" s="4">
        <v>10</v>
      </c>
      <c r="D16" s="5">
        <v>43465</v>
      </c>
      <c r="E16" s="8" t="s">
        <v>5</v>
      </c>
      <c r="F16" s="7">
        <v>116</v>
      </c>
    </row>
    <row r="17" spans="1:6" x14ac:dyDescent="0.2">
      <c r="A17" s="11" t="s">
        <v>27</v>
      </c>
      <c r="B17" s="3">
        <v>43101</v>
      </c>
      <c r="C17" s="4">
        <v>4</v>
      </c>
      <c r="D17" s="5">
        <v>43465</v>
      </c>
      <c r="E17" s="8" t="s">
        <v>5</v>
      </c>
      <c r="F17" s="7">
        <v>116</v>
      </c>
    </row>
    <row r="18" spans="1:6" x14ac:dyDescent="0.2">
      <c r="A18" s="12" t="s">
        <v>29</v>
      </c>
      <c r="B18" s="3"/>
      <c r="C18" s="4">
        <f t="shared" ref="C18:C24" ca="1" si="0">IF(D18&lt;TODAY(),D18-B18,TODAY()-B18)</f>
        <v>0</v>
      </c>
      <c r="D18" s="5"/>
      <c r="E18" s="20" t="s">
        <v>45</v>
      </c>
      <c r="F18" s="7">
        <f>[1]Hoja1!$E16-[1]Hoja1!$D16-[1]Hoja1!$C16</f>
        <v>0</v>
      </c>
    </row>
    <row r="19" spans="1:6" x14ac:dyDescent="0.2">
      <c r="A19" s="12" t="s">
        <v>28</v>
      </c>
      <c r="B19" s="3">
        <v>43101</v>
      </c>
      <c r="C19" s="4">
        <v>0</v>
      </c>
      <c r="D19" s="5">
        <v>43465</v>
      </c>
      <c r="E19" s="17" t="s">
        <v>7</v>
      </c>
      <c r="F19" s="19">
        <v>116</v>
      </c>
    </row>
    <row r="20" spans="1:6" x14ac:dyDescent="0.2">
      <c r="A20" s="12" t="s">
        <v>30</v>
      </c>
      <c r="B20" s="3">
        <v>43282</v>
      </c>
      <c r="C20" s="4">
        <v>0</v>
      </c>
      <c r="D20" s="5">
        <v>43465</v>
      </c>
      <c r="E20" s="17" t="s">
        <v>7</v>
      </c>
      <c r="F20" s="19">
        <v>116</v>
      </c>
    </row>
    <row r="21" spans="1:6" x14ac:dyDescent="0.2">
      <c r="A21" s="12" t="s">
        <v>31</v>
      </c>
      <c r="B21" s="3"/>
      <c r="C21" s="21">
        <v>3</v>
      </c>
      <c r="D21" s="5"/>
      <c r="E21" s="18" t="s">
        <v>46</v>
      </c>
      <c r="F21" s="7">
        <f>[1]Hoja1!$E20-[1]Hoja1!$D20-[1]Hoja1!$C20</f>
        <v>0</v>
      </c>
    </row>
    <row r="22" spans="1:6" x14ac:dyDescent="0.2">
      <c r="A22" s="12" t="s">
        <v>32</v>
      </c>
      <c r="B22" s="3"/>
      <c r="C22" s="4">
        <f ca="1">IF(D22&lt;TODAY(),D22-B22,TODAY()-B22)</f>
        <v>0</v>
      </c>
      <c r="D22" s="5"/>
      <c r="E22" s="20" t="s">
        <v>45</v>
      </c>
      <c r="F22" s="7">
        <f>[1]Hoja1!$E20-[1]Hoja1!$D20-[1]Hoja1!$C20</f>
        <v>0</v>
      </c>
    </row>
    <row r="23" spans="1:6" x14ac:dyDescent="0.2">
      <c r="A23" s="12" t="s">
        <v>33</v>
      </c>
      <c r="B23" s="3"/>
      <c r="C23" s="4">
        <f ca="1">IF(D23&lt;TODAY(),D23-B23,TODAY()-B23)</f>
        <v>0</v>
      </c>
      <c r="D23" s="5"/>
      <c r="E23" s="20" t="s">
        <v>45</v>
      </c>
      <c r="F23" s="7">
        <f>[1]Hoja1!$E20-[1]Hoja1!$D20-[1]Hoja1!$C20</f>
        <v>0</v>
      </c>
    </row>
    <row r="24" spans="1:6" x14ac:dyDescent="0.2">
      <c r="A24" s="12" t="s">
        <v>34</v>
      </c>
      <c r="B24" s="3"/>
      <c r="C24" s="4">
        <f t="shared" ca="1" si="0"/>
        <v>0</v>
      </c>
      <c r="D24" s="5"/>
      <c r="E24" s="20" t="s">
        <v>45</v>
      </c>
      <c r="F24" s="7">
        <f>[1]Hoja1!$E20-[1]Hoja1!$D20-[1]Hoja1!$C20</f>
        <v>0</v>
      </c>
    </row>
    <row r="25" spans="1:6" x14ac:dyDescent="0.2">
      <c r="A25" s="12" t="s">
        <v>36</v>
      </c>
      <c r="B25" s="3"/>
      <c r="C25" s="4">
        <f ca="1">IF(D25&lt;TODAY(),D25-B25,TODAY()-B25)</f>
        <v>0</v>
      </c>
      <c r="D25" s="5"/>
      <c r="E25" s="20" t="s">
        <v>45</v>
      </c>
      <c r="F25" s="7">
        <f>[1]Hoja1!$E25-[1]Hoja1!$D25-[1]Hoja1!$C25</f>
        <v>0</v>
      </c>
    </row>
    <row r="26" spans="1:6" x14ac:dyDescent="0.2">
      <c r="A26" s="12" t="s">
        <v>37</v>
      </c>
      <c r="B26" s="3"/>
      <c r="C26" s="4">
        <f ca="1">IF(D26&lt;TODAY(),D26-B26,TODAY()-B26)</f>
        <v>0</v>
      </c>
      <c r="D26" s="5"/>
      <c r="E26" s="20" t="s">
        <v>45</v>
      </c>
      <c r="F26" s="7">
        <f>[1]Hoja1!$E25-[1]Hoja1!$D25-[1]Hoja1!$C25</f>
        <v>0</v>
      </c>
    </row>
    <row r="27" spans="1:6" x14ac:dyDescent="0.2">
      <c r="A27" s="12" t="s">
        <v>38</v>
      </c>
      <c r="B27" s="3"/>
      <c r="C27" s="4">
        <f ca="1">IF(D27&lt;TODAY(),D27-B27,TODAY()-B27)</f>
        <v>0</v>
      </c>
      <c r="D27" s="5"/>
      <c r="E27" s="20" t="s">
        <v>45</v>
      </c>
      <c r="F27" s="7">
        <f>[1]Hoja1!$E25-[1]Hoja1!$D25-[1]Hoja1!$C25</f>
        <v>0</v>
      </c>
    </row>
    <row r="28" spans="1:6" x14ac:dyDescent="0.2">
      <c r="A28" s="12" t="s">
        <v>39</v>
      </c>
      <c r="B28" s="3">
        <v>43312</v>
      </c>
      <c r="C28" s="4">
        <v>1</v>
      </c>
      <c r="D28" s="5">
        <v>43465</v>
      </c>
      <c r="E28" s="8" t="s">
        <v>5</v>
      </c>
      <c r="F28" s="7">
        <v>116</v>
      </c>
    </row>
    <row r="29" spans="1:6" x14ac:dyDescent="0.2">
      <c r="A29" s="13" t="s">
        <v>35</v>
      </c>
      <c r="B29" s="3">
        <v>43101</v>
      </c>
      <c r="C29" s="4">
        <v>1</v>
      </c>
      <c r="D29" s="5">
        <v>43465</v>
      </c>
      <c r="E29" s="8" t="s">
        <v>5</v>
      </c>
      <c r="F29" s="7">
        <v>116</v>
      </c>
    </row>
    <row r="30" spans="1:6" x14ac:dyDescent="0.2">
      <c r="A30" s="13" t="s">
        <v>40</v>
      </c>
      <c r="B30" s="3"/>
      <c r="C30" s="4">
        <f ca="1">IF(D30&lt;TODAY(),D30-B30,TODAY()-B30)</f>
        <v>0</v>
      </c>
      <c r="D30" s="5"/>
      <c r="E30" s="20" t="s">
        <v>45</v>
      </c>
      <c r="F30" s="7">
        <f>[1]Hoja1!$E30-[1]Hoja1!$D30-[1]Hoja1!$C30</f>
        <v>0</v>
      </c>
    </row>
    <row r="31" spans="1:6" x14ac:dyDescent="0.2">
      <c r="A31" s="14" t="s">
        <v>41</v>
      </c>
      <c r="B31" s="3">
        <v>43101</v>
      </c>
      <c r="C31" s="4">
        <v>6</v>
      </c>
      <c r="D31" s="5">
        <v>43465</v>
      </c>
      <c r="E31" s="8" t="s">
        <v>5</v>
      </c>
      <c r="F31" s="7">
        <v>116</v>
      </c>
    </row>
    <row r="32" spans="1:6" x14ac:dyDescent="0.2">
      <c r="A32" s="14" t="s">
        <v>42</v>
      </c>
      <c r="B32" s="3">
        <v>43101</v>
      </c>
      <c r="C32" s="4">
        <v>4</v>
      </c>
      <c r="D32" s="5">
        <v>43465</v>
      </c>
      <c r="E32" s="8" t="s">
        <v>5</v>
      </c>
      <c r="F32" s="7">
        <v>116</v>
      </c>
    </row>
    <row r="33" spans="1:6" x14ac:dyDescent="0.2">
      <c r="A33" s="2"/>
      <c r="B33" s="3"/>
      <c r="C33" s="4">
        <f ca="1">SUM(Tabla1[Jours de travail])</f>
        <v>193</v>
      </c>
      <c r="D33" s="5"/>
      <c r="E33" s="6"/>
      <c r="F33" s="6"/>
    </row>
  </sheetData>
  <phoneticPr fontId="5" type="noConversion"/>
  <pageMargins left="0.7" right="0.7" top="0.75" bottom="0.75" header="0.3" footer="0.3"/>
  <pageSetup paperSize="9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Tâches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2017-06-28T11:45:54Z</dcterms:created>
  <dcterms:modified xsi:type="dcterms:W3CDTF">2018-09-03T18:20:37Z</dcterms:modified>
</cp:coreProperties>
</file>